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720"/>
  </bookViews>
  <sheets>
    <sheet name="table16.8" sheetId="1" r:id="rId1"/>
  </sheets>
  <definedNames>
    <definedName name="\x">#REF!</definedName>
    <definedName name="\z">#REF!</definedName>
    <definedName name="_xlnm.Print_Area" localSheetId="0">table16.8!$A$1:$O$31</definedName>
  </definedNames>
  <calcPr calcId="124519"/>
</workbook>
</file>

<file path=xl/calcChain.xml><?xml version="1.0" encoding="utf-8"?>
<calcChain xmlns="http://schemas.openxmlformats.org/spreadsheetml/2006/main">
  <c r="O24" i="1"/>
  <c r="N24"/>
  <c r="O23"/>
  <c r="O22"/>
  <c r="N23"/>
  <c r="N22"/>
  <c r="N12"/>
  <c r="N13"/>
  <c r="N14"/>
  <c r="N15"/>
  <c r="N16"/>
  <c r="N17"/>
  <c r="N18"/>
  <c r="N19"/>
  <c r="N20"/>
  <c r="N21"/>
  <c r="N11"/>
  <c r="O11"/>
  <c r="O12"/>
  <c r="O13"/>
  <c r="O21"/>
  <c r="O20"/>
  <c r="O19"/>
  <c r="O18"/>
  <c r="O17"/>
  <c r="O16"/>
  <c r="O15"/>
  <c r="O14"/>
</calcChain>
</file>

<file path=xl/sharedStrings.xml><?xml version="1.0" encoding="utf-8"?>
<sst xmlns="http://schemas.openxmlformats.org/spreadsheetml/2006/main" count="40" uniqueCount="38">
  <si>
    <t>ENERGY</t>
  </si>
  <si>
    <t>Table 16.8 : INDUSTRY-WISE OFF-TAKE OF NATURAL GAS</t>
  </si>
  <si>
    <t>(Billion Cubic Metres)</t>
  </si>
  <si>
    <t>Year</t>
  </si>
  <si>
    <t>Energy Purposes</t>
  </si>
  <si>
    <t>Power Generation</t>
  </si>
  <si>
    <t>Industrial Fuel</t>
  </si>
  <si>
    <t>Tea Plantation</t>
  </si>
  <si>
    <t>Domestic Fuel</t>
  </si>
  <si>
    <t>Captive Use/ LPG Shrinkage</t>
  </si>
  <si>
    <t>Others</t>
  </si>
  <si>
    <t>Total of Energy Purposes</t>
  </si>
  <si>
    <t>2000-01</t>
  </si>
  <si>
    <t xml:space="preserve">2001-02 </t>
  </si>
  <si>
    <t xml:space="preserve">2002-03 </t>
  </si>
  <si>
    <t>2003-04</t>
  </si>
  <si>
    <t>2004-05</t>
  </si>
  <si>
    <t>2005-06</t>
  </si>
  <si>
    <t>2006-07</t>
  </si>
  <si>
    <t>2007-08</t>
  </si>
  <si>
    <t>Non-energy Purposes</t>
  </si>
  <si>
    <t>Grand Total</t>
  </si>
  <si>
    <t>% Annual growth in take of Natural gas</t>
  </si>
  <si>
    <t>Petro Chemicals</t>
  </si>
  <si>
    <t>Others @</t>
  </si>
  <si>
    <t>Total</t>
  </si>
  <si>
    <t>@ : Excludes offtakes of natural gas by ONGC.</t>
  </si>
  <si>
    <t xml:space="preserve">    </t>
  </si>
  <si>
    <t>2008-09</t>
  </si>
  <si>
    <t xml:space="preserve">2009-10 </t>
  </si>
  <si>
    <t>2010-11</t>
  </si>
  <si>
    <t>Note: Sales of City Gas Distribution Companies like IGL, MGL, Bhagyanagar Gas, TNGCL, BMC Green Gas, CUGL &amp; GGCL. includes Industrial sale, domestic sale and CNG sale.</t>
  </si>
  <si>
    <t>Fertilizer Industry</t>
  </si>
  <si>
    <t>2011-12</t>
  </si>
  <si>
    <t>Sources: Energy Statistics 2014,Central Statistics Office</t>
  </si>
  <si>
    <t>% offtake of natural gas for energy purpose to total offtake of natural gas purpose to total take of Natuaral gas</t>
  </si>
  <si>
    <t>2013-14(P)</t>
  </si>
  <si>
    <t>2012-13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</si>
</sst>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31">
    <font>
      <sz val="10"/>
      <name val="Courier"/>
    </font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>
      <alignment horizontal="right"/>
    </xf>
    <xf numFmtId="0" fontId="15" fillId="0" borderId="0" applyNumberFormat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90">
    <xf numFmtId="0" fontId="0" fillId="0" borderId="0" xfId="0"/>
    <xf numFmtId="0" fontId="22" fillId="0" borderId="0" xfId="51" applyFont="1"/>
    <xf numFmtId="0" fontId="23" fillId="0" borderId="0" xfId="51" applyFont="1"/>
    <xf numFmtId="0" fontId="22" fillId="0" borderId="0" xfId="51" applyFont="1" applyFill="1"/>
    <xf numFmtId="0" fontId="22" fillId="0" borderId="0" xfId="51" applyFont="1" applyFill="1" applyBorder="1"/>
    <xf numFmtId="0" fontId="24" fillId="25" borderId="18" xfId="51" applyFont="1" applyFill="1" applyBorder="1"/>
    <xf numFmtId="0" fontId="25" fillId="25" borderId="19" xfId="51" applyFont="1" applyFill="1" applyBorder="1"/>
    <xf numFmtId="0" fontId="24" fillId="25" borderId="19" xfId="51" applyFont="1" applyFill="1" applyBorder="1"/>
    <xf numFmtId="0" fontId="24" fillId="25" borderId="20" xfId="51" applyFont="1" applyFill="1" applyBorder="1"/>
    <xf numFmtId="0" fontId="24" fillId="25" borderId="21" xfId="51" applyFont="1" applyFill="1" applyBorder="1"/>
    <xf numFmtId="0" fontId="25" fillId="25" borderId="0" xfId="51" applyFont="1" applyFill="1" applyBorder="1"/>
    <xf numFmtId="0" fontId="24" fillId="25" borderId="0" xfId="51" applyFont="1" applyFill="1" applyBorder="1"/>
    <xf numFmtId="0" fontId="24" fillId="25" borderId="22" xfId="51" applyFont="1" applyFill="1" applyBorder="1"/>
    <xf numFmtId="0" fontId="27" fillId="25" borderId="0" xfId="51" applyFont="1" applyFill="1" applyBorder="1" applyAlignment="1">
      <alignment horizontal="center" vertical="top"/>
    </xf>
    <xf numFmtId="0" fontId="28" fillId="25" borderId="10" xfId="51" applyFont="1" applyFill="1" applyBorder="1" applyAlignment="1">
      <alignment horizontal="center" vertical="top" wrapText="1"/>
    </xf>
    <xf numFmtId="0" fontId="28" fillId="25" borderId="11" xfId="51" applyFont="1" applyFill="1" applyBorder="1" applyAlignment="1">
      <alignment horizontal="center" vertical="top" wrapText="1"/>
    </xf>
    <xf numFmtId="0" fontId="28" fillId="25" borderId="13" xfId="51" applyFont="1" applyFill="1" applyBorder="1" applyAlignment="1">
      <alignment horizontal="center" vertical="top" wrapText="1"/>
    </xf>
    <xf numFmtId="0" fontId="28" fillId="25" borderId="16" xfId="51" applyFont="1" applyFill="1" applyBorder="1" applyAlignment="1">
      <alignment horizontal="center" vertical="top" wrapText="1"/>
    </xf>
    <xf numFmtId="0" fontId="28" fillId="25" borderId="31" xfId="51" applyFont="1" applyFill="1" applyBorder="1" applyAlignment="1">
      <alignment horizontal="center"/>
    </xf>
    <xf numFmtId="0" fontId="28" fillId="25" borderId="10" xfId="51" applyFont="1" applyFill="1" applyBorder="1" applyAlignment="1">
      <alignment horizontal="center"/>
    </xf>
    <xf numFmtId="0" fontId="28" fillId="25" borderId="14" xfId="51" applyFont="1" applyFill="1" applyBorder="1" applyAlignment="1">
      <alignment horizontal="center"/>
    </xf>
    <xf numFmtId="0" fontId="28" fillId="25" borderId="17" xfId="51" applyFont="1" applyFill="1" applyBorder="1" applyAlignment="1">
      <alignment horizontal="center"/>
    </xf>
    <xf numFmtId="0" fontId="28" fillId="25" borderId="14" xfId="51" applyFont="1" applyFill="1" applyBorder="1" applyAlignment="1">
      <alignment horizontal="center" shrinkToFit="1"/>
    </xf>
    <xf numFmtId="0" fontId="29" fillId="25" borderId="10" xfId="51" applyFont="1" applyFill="1" applyBorder="1" applyAlignment="1">
      <alignment horizontal="center"/>
    </xf>
    <xf numFmtId="0" fontId="29" fillId="25" borderId="31" xfId="51" applyFont="1" applyFill="1" applyBorder="1" applyAlignment="1">
      <alignment horizontal="center" wrapText="1"/>
    </xf>
    <xf numFmtId="0" fontId="29" fillId="25" borderId="23" xfId="51" applyFont="1" applyFill="1" applyBorder="1" applyAlignment="1">
      <alignment horizontal="center" wrapText="1"/>
    </xf>
    <xf numFmtId="0" fontId="28" fillId="25" borderId="34" xfId="51" applyFont="1" applyFill="1" applyBorder="1" applyAlignment="1">
      <alignment horizontal="center"/>
    </xf>
    <xf numFmtId="2" fontId="30" fillId="27" borderId="0" xfId="29" applyNumberFormat="1" applyFont="1" applyFill="1" applyBorder="1" applyAlignment="1">
      <alignment horizontal="center"/>
    </xf>
    <xf numFmtId="2" fontId="30" fillId="27" borderId="12" xfId="29" applyNumberFormat="1" applyFont="1" applyFill="1" applyBorder="1" applyAlignment="1">
      <alignment horizontal="center"/>
    </xf>
    <xf numFmtId="2" fontId="30" fillId="27" borderId="15" xfId="29" applyNumberFormat="1" applyFont="1" applyFill="1" applyBorder="1" applyAlignment="1">
      <alignment horizontal="center"/>
    </xf>
    <xf numFmtId="2" fontId="30" fillId="27" borderId="0" xfId="51" applyNumberFormat="1" applyFont="1" applyFill="1" applyBorder="1" applyAlignment="1">
      <alignment horizontal="center"/>
    </xf>
    <xf numFmtId="2" fontId="24" fillId="27" borderId="34" xfId="51" applyNumberFormat="1" applyFont="1" applyFill="1" applyBorder="1" applyAlignment="1">
      <alignment horizontal="center"/>
    </xf>
    <xf numFmtId="2" fontId="24" fillId="27" borderId="22" xfId="51" applyNumberFormat="1" applyFont="1" applyFill="1" applyBorder="1" applyAlignment="1">
      <alignment horizontal="center"/>
    </xf>
    <xf numFmtId="0" fontId="28" fillId="25" borderId="34" xfId="52" applyFont="1" applyFill="1" applyBorder="1" applyAlignment="1">
      <alignment horizontal="center"/>
    </xf>
    <xf numFmtId="2" fontId="30" fillId="24" borderId="0" xfId="29" applyNumberFormat="1" applyFont="1" applyFill="1" applyBorder="1" applyAlignment="1">
      <alignment horizontal="center"/>
    </xf>
    <xf numFmtId="2" fontId="30" fillId="24" borderId="12" xfId="29" applyNumberFormat="1" applyFont="1" applyFill="1" applyBorder="1" applyAlignment="1">
      <alignment horizontal="center"/>
    </xf>
    <xf numFmtId="2" fontId="30" fillId="24" borderId="15" xfId="29" applyNumberFormat="1" applyFont="1" applyFill="1" applyBorder="1" applyAlignment="1">
      <alignment horizontal="center"/>
    </xf>
    <xf numFmtId="2" fontId="30" fillId="24" borderId="0" xfId="51" applyNumberFormat="1" applyFont="1" applyFill="1" applyBorder="1" applyAlignment="1">
      <alignment horizontal="center"/>
    </xf>
    <xf numFmtId="2" fontId="24" fillId="24" borderId="34" xfId="51" applyNumberFormat="1" applyFont="1" applyFill="1" applyBorder="1" applyAlignment="1">
      <alignment horizontal="center"/>
    </xf>
    <xf numFmtId="2" fontId="24" fillId="24" borderId="22" xfId="51" applyNumberFormat="1" applyFont="1" applyFill="1" applyBorder="1" applyAlignment="1">
      <alignment horizontal="center"/>
    </xf>
    <xf numFmtId="0" fontId="29" fillId="25" borderId="34" xfId="51" applyFont="1" applyFill="1" applyBorder="1" applyAlignment="1">
      <alignment horizontal="center"/>
    </xf>
    <xf numFmtId="0" fontId="24" fillId="27" borderId="0" xfId="51" applyFont="1" applyFill="1" applyBorder="1" applyAlignment="1">
      <alignment horizontal="center"/>
    </xf>
    <xf numFmtId="2" fontId="24" fillId="27" borderId="0" xfId="51" applyNumberFormat="1" applyFont="1" applyFill="1" applyBorder="1" applyAlignment="1">
      <alignment horizontal="center"/>
    </xf>
    <xf numFmtId="0" fontId="24" fillId="27" borderId="12" xfId="51" applyFont="1" applyFill="1" applyBorder="1" applyAlignment="1">
      <alignment horizontal="center"/>
    </xf>
    <xf numFmtId="0" fontId="24" fillId="24" borderId="0" xfId="51" applyFont="1" applyFill="1" applyBorder="1" applyAlignment="1">
      <alignment horizontal="center"/>
    </xf>
    <xf numFmtId="0" fontId="24" fillId="24" borderId="12" xfId="51" applyFont="1" applyFill="1" applyBorder="1" applyAlignment="1">
      <alignment horizontal="center"/>
    </xf>
    <xf numFmtId="0" fontId="29" fillId="25" borderId="35" xfId="51" applyFont="1" applyFill="1" applyBorder="1" applyAlignment="1">
      <alignment horizontal="center"/>
    </xf>
    <xf numFmtId="0" fontId="24" fillId="24" borderId="16" xfId="51" applyFont="1" applyFill="1" applyBorder="1" applyAlignment="1">
      <alignment horizontal="center"/>
    </xf>
    <xf numFmtId="2" fontId="24" fillId="24" borderId="16" xfId="51" applyNumberFormat="1" applyFont="1" applyFill="1" applyBorder="1" applyAlignment="1">
      <alignment horizontal="center"/>
    </xf>
    <xf numFmtId="2" fontId="30" fillId="24" borderId="13" xfId="29" applyNumberFormat="1" applyFont="1" applyFill="1" applyBorder="1" applyAlignment="1">
      <alignment horizontal="center"/>
    </xf>
    <xf numFmtId="2" fontId="30" fillId="24" borderId="16" xfId="29" applyNumberFormat="1" applyFont="1" applyFill="1" applyBorder="1" applyAlignment="1">
      <alignment horizontal="center"/>
    </xf>
    <xf numFmtId="2" fontId="24" fillId="24" borderId="35" xfId="51" applyNumberFormat="1" applyFont="1" applyFill="1" applyBorder="1" applyAlignment="1">
      <alignment horizontal="center"/>
    </xf>
    <xf numFmtId="2" fontId="24" fillId="24" borderId="24" xfId="51" applyNumberFormat="1" applyFont="1" applyFill="1" applyBorder="1" applyAlignment="1">
      <alignment horizontal="center"/>
    </xf>
    <xf numFmtId="0" fontId="24" fillId="26" borderId="21" xfId="51" applyFont="1" applyFill="1" applyBorder="1"/>
    <xf numFmtId="0" fontId="24" fillId="26" borderId="0" xfId="51" applyFont="1" applyFill="1" applyBorder="1"/>
    <xf numFmtId="0" fontId="30" fillId="26" borderId="0" xfId="51" applyFont="1" applyFill="1" applyBorder="1" applyAlignment="1">
      <alignment horizontal="right"/>
    </xf>
    <xf numFmtId="0" fontId="24" fillId="26" borderId="22" xfId="51" applyFont="1" applyFill="1" applyBorder="1"/>
    <xf numFmtId="0" fontId="28" fillId="26" borderId="0" xfId="28" applyNumberFormat="1" applyFont="1" applyFill="1" applyBorder="1" applyAlignment="1"/>
    <xf numFmtId="0" fontId="28" fillId="26" borderId="22" xfId="28" applyNumberFormat="1" applyFont="1" applyFill="1" applyBorder="1" applyAlignment="1"/>
    <xf numFmtId="0" fontId="30" fillId="26" borderId="0" xfId="51" applyFont="1" applyFill="1" applyBorder="1"/>
    <xf numFmtId="0" fontId="30" fillId="26" borderId="0" xfId="51" applyFont="1" applyFill="1" applyBorder="1" applyAlignment="1">
      <alignment vertical="top"/>
    </xf>
    <xf numFmtId="0" fontId="24" fillId="26" borderId="0" xfId="51" applyFont="1" applyFill="1" applyBorder="1" applyAlignment="1"/>
    <xf numFmtId="0" fontId="24" fillId="26" borderId="25" xfId="51" applyFont="1" applyFill="1" applyBorder="1"/>
    <xf numFmtId="0" fontId="30" fillId="26" borderId="26" xfId="51" applyFont="1" applyFill="1" applyBorder="1"/>
    <xf numFmtId="0" fontId="24" fillId="26" borderId="26" xfId="51" applyFont="1" applyFill="1" applyBorder="1"/>
    <xf numFmtId="0" fontId="24" fillId="26" borderId="27" xfId="51" applyFont="1" applyFill="1" applyBorder="1"/>
    <xf numFmtId="0" fontId="28" fillId="25" borderId="33" xfId="51" applyFont="1" applyFill="1" applyBorder="1" applyAlignment="1">
      <alignment horizontal="center" vertical="center"/>
    </xf>
    <xf numFmtId="0" fontId="28" fillId="25" borderId="34" xfId="51" applyFont="1" applyFill="1" applyBorder="1" applyAlignment="1">
      <alignment horizontal="center" vertical="center"/>
    </xf>
    <xf numFmtId="0" fontId="28" fillId="25" borderId="35" xfId="51" applyFont="1" applyFill="1" applyBorder="1" applyAlignment="1">
      <alignment horizontal="center" vertical="center"/>
    </xf>
    <xf numFmtId="0" fontId="26" fillId="25" borderId="0" xfId="51" applyFont="1" applyFill="1" applyBorder="1" applyAlignment="1">
      <alignment horizontal="center"/>
    </xf>
    <xf numFmtId="0" fontId="26" fillId="25" borderId="22" xfId="51" applyFont="1" applyFill="1" applyBorder="1" applyAlignment="1">
      <alignment horizontal="center"/>
    </xf>
    <xf numFmtId="0" fontId="27" fillId="25" borderId="0" xfId="51" applyFont="1" applyFill="1" applyBorder="1" applyAlignment="1">
      <alignment horizontal="center" vertical="top"/>
    </xf>
    <xf numFmtId="0" fontId="27" fillId="25" borderId="22" xfId="51" applyFont="1" applyFill="1" applyBorder="1" applyAlignment="1">
      <alignment horizontal="center" vertical="top"/>
    </xf>
    <xf numFmtId="0" fontId="28" fillId="25" borderId="29" xfId="51" applyFont="1" applyFill="1" applyBorder="1" applyAlignment="1">
      <alignment horizontal="center"/>
    </xf>
    <xf numFmtId="0" fontId="28" fillId="25" borderId="30" xfId="51" applyFont="1" applyFill="1" applyBorder="1" applyAlignment="1">
      <alignment horizontal="center" vertical="center" wrapText="1"/>
    </xf>
    <xf numFmtId="0" fontId="28" fillId="25" borderId="15" xfId="51" applyFont="1" applyFill="1" applyBorder="1" applyAlignment="1">
      <alignment horizontal="center" vertical="center" wrapText="1"/>
    </xf>
    <xf numFmtId="0" fontId="28" fillId="25" borderId="13" xfId="51" applyFont="1" applyFill="1" applyBorder="1" applyAlignment="1">
      <alignment horizontal="center" vertical="center" wrapText="1"/>
    </xf>
    <xf numFmtId="0" fontId="29" fillId="25" borderId="33" xfId="51" applyFont="1" applyFill="1" applyBorder="1" applyAlignment="1">
      <alignment horizontal="center" vertical="top" wrapText="1"/>
    </xf>
    <xf numFmtId="0" fontId="29" fillId="25" borderId="34" xfId="51" applyFont="1" applyFill="1" applyBorder="1" applyAlignment="1">
      <alignment horizontal="center" vertical="top" wrapText="1"/>
    </xf>
    <xf numFmtId="0" fontId="29" fillId="25" borderId="35" xfId="51" applyFont="1" applyFill="1" applyBorder="1" applyAlignment="1">
      <alignment horizontal="center" vertical="top" wrapText="1"/>
    </xf>
    <xf numFmtId="0" fontId="29" fillId="25" borderId="28" xfId="51" applyFont="1" applyFill="1" applyBorder="1" applyAlignment="1">
      <alignment horizontal="center" wrapText="1"/>
    </xf>
    <xf numFmtId="0" fontId="29" fillId="25" borderId="22" xfId="51" applyFont="1" applyFill="1" applyBorder="1" applyAlignment="1">
      <alignment horizontal="center" wrapText="1"/>
    </xf>
    <xf numFmtId="0" fontId="29" fillId="25" borderId="24" xfId="51" applyFont="1" applyFill="1" applyBorder="1" applyAlignment="1">
      <alignment horizontal="center" wrapText="1"/>
    </xf>
    <xf numFmtId="0" fontId="28" fillId="25" borderId="17" xfId="51" applyFont="1" applyFill="1" applyBorder="1" applyAlignment="1">
      <alignment horizontal="center"/>
    </xf>
    <xf numFmtId="0" fontId="28" fillId="25" borderId="10" xfId="51" applyFont="1" applyFill="1" applyBorder="1" applyAlignment="1">
      <alignment horizontal="center"/>
    </xf>
    <xf numFmtId="0" fontId="28" fillId="25" borderId="14" xfId="51" applyFont="1" applyFill="1" applyBorder="1" applyAlignment="1">
      <alignment horizontal="center"/>
    </xf>
    <xf numFmtId="0" fontId="28" fillId="25" borderId="31" xfId="51" applyFont="1" applyFill="1" applyBorder="1" applyAlignment="1">
      <alignment horizontal="center"/>
    </xf>
    <xf numFmtId="0" fontId="27" fillId="25" borderId="32" xfId="51" applyFont="1" applyFill="1" applyBorder="1" applyAlignment="1">
      <alignment horizontal="right"/>
    </xf>
    <xf numFmtId="0" fontId="27" fillId="25" borderId="16" xfId="51" applyFont="1" applyFill="1" applyBorder="1" applyAlignment="1">
      <alignment horizontal="right"/>
    </xf>
    <xf numFmtId="0" fontId="27" fillId="25" borderId="24" xfId="51" applyFont="1" applyFill="1" applyBorder="1" applyAlignment="1">
      <alignment horizontal="right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Energy Statistics 2009-latest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2" xfId="42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 9" xfId="49"/>
    <cellStyle name="Normal 3" xfId="50"/>
    <cellStyle name="Normal_Energy Statistics 2009-latest" xfId="51"/>
    <cellStyle name="Normal_T 4.4 Gross generation of electricity" xfId="52"/>
    <cellStyle name="Note" xfId="53" builtinId="10" customBuiltin="1"/>
    <cellStyle name="Output" xfId="54" builtinId="21" customBuiltin="1"/>
    <cellStyle name="sHeadingCommodity" xfId="55"/>
    <cellStyle name="sValue" xfId="56"/>
    <cellStyle name="sYear" xfId="57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zoomScaleSheetLayoutView="100" workbookViewId="0">
      <selection activeCell="B8" sqref="B8:H8"/>
    </sheetView>
  </sheetViews>
  <sheetFormatPr defaultColWidth="8" defaultRowHeight="12.75"/>
  <cols>
    <col min="1" max="1" width="12.75" style="3" customWidth="1"/>
    <col min="2" max="13" width="10.125" style="1" customWidth="1"/>
    <col min="14" max="14" width="20.5" style="1" customWidth="1"/>
    <col min="15" max="15" width="10.125" style="1" customWidth="1"/>
    <col min="16" max="16384" width="8" style="1"/>
  </cols>
  <sheetData>
    <row r="1" spans="1:15" ht="13.5" customHeight="1">
      <c r="A1" s="5"/>
      <c r="B1" s="6"/>
      <c r="C1" s="6"/>
      <c r="D1" s="6"/>
      <c r="E1" s="6"/>
      <c r="F1" s="6"/>
      <c r="G1" s="6"/>
      <c r="H1" s="6"/>
      <c r="I1" s="7"/>
      <c r="J1" s="7"/>
      <c r="K1" s="7"/>
      <c r="L1" s="7"/>
      <c r="M1" s="7"/>
      <c r="N1" s="7"/>
      <c r="O1" s="8"/>
    </row>
    <row r="2" spans="1:15" ht="13.5" customHeight="1">
      <c r="A2" s="9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</row>
    <row r="3" spans="1:15" ht="13.5" customHeight="1">
      <c r="A3" s="9"/>
      <c r="B3" s="10"/>
      <c r="C3" s="10"/>
      <c r="D3" s="10"/>
      <c r="E3" s="10"/>
      <c r="F3" s="10"/>
      <c r="G3" s="10"/>
      <c r="H3" s="10"/>
      <c r="I3" s="11"/>
      <c r="J3" s="11"/>
      <c r="K3" s="11"/>
      <c r="L3" s="11"/>
      <c r="M3" s="11"/>
      <c r="N3" s="11"/>
      <c r="O3" s="12"/>
    </row>
    <row r="4" spans="1:15" ht="13.5" customHeight="1">
      <c r="A4" s="9"/>
      <c r="B4" s="71" t="s">
        <v>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5" ht="13.5" customHeight="1">
      <c r="A5" s="9"/>
      <c r="B5" s="13"/>
      <c r="C5" s="13"/>
      <c r="D5" s="13"/>
      <c r="E5" s="13"/>
      <c r="F5" s="13"/>
      <c r="G5" s="13"/>
      <c r="H5" s="13"/>
      <c r="I5" s="11"/>
      <c r="J5" s="11"/>
      <c r="K5" s="11"/>
      <c r="L5" s="11"/>
      <c r="M5" s="11"/>
      <c r="N5" s="11"/>
      <c r="O5" s="12"/>
    </row>
    <row r="6" spans="1:15" ht="13.5" customHeight="1">
      <c r="A6" s="87" t="s">
        <v>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ht="13.5" customHeight="1">
      <c r="A7" s="66" t="s">
        <v>3</v>
      </c>
      <c r="B7" s="85" t="s">
        <v>4</v>
      </c>
      <c r="C7" s="86"/>
      <c r="D7" s="86"/>
      <c r="E7" s="86"/>
      <c r="F7" s="86"/>
      <c r="G7" s="86"/>
      <c r="H7" s="86"/>
      <c r="I7" s="73" t="s">
        <v>20</v>
      </c>
      <c r="J7" s="73"/>
      <c r="K7" s="73"/>
      <c r="L7" s="73"/>
      <c r="M7" s="74" t="s">
        <v>21</v>
      </c>
      <c r="N7" s="77" t="s">
        <v>35</v>
      </c>
      <c r="O7" s="80" t="s">
        <v>22</v>
      </c>
    </row>
    <row r="8" spans="1:15" ht="13.5" customHeight="1">
      <c r="A8" s="67"/>
      <c r="B8" s="84" t="s">
        <v>4</v>
      </c>
      <c r="C8" s="84"/>
      <c r="D8" s="84"/>
      <c r="E8" s="84"/>
      <c r="F8" s="84"/>
      <c r="G8" s="84"/>
      <c r="H8" s="85"/>
      <c r="I8" s="83" t="s">
        <v>20</v>
      </c>
      <c r="J8" s="84"/>
      <c r="K8" s="84"/>
      <c r="L8" s="84"/>
      <c r="M8" s="75"/>
      <c r="N8" s="78"/>
      <c r="O8" s="81"/>
    </row>
    <row r="9" spans="1:15" ht="45">
      <c r="A9" s="68"/>
      <c r="B9" s="14" t="s">
        <v>5</v>
      </c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  <c r="H9" s="15" t="s">
        <v>11</v>
      </c>
      <c r="I9" s="16" t="s">
        <v>32</v>
      </c>
      <c r="J9" s="17" t="s">
        <v>23</v>
      </c>
      <c r="K9" s="17" t="s">
        <v>24</v>
      </c>
      <c r="L9" s="17" t="s">
        <v>25</v>
      </c>
      <c r="M9" s="76"/>
      <c r="N9" s="79"/>
      <c r="O9" s="82"/>
    </row>
    <row r="10" spans="1:15" s="2" customFormat="1" ht="13.5" customHeight="1">
      <c r="A10" s="18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20">
        <v>8</v>
      </c>
      <c r="I10" s="21">
        <v>9</v>
      </c>
      <c r="J10" s="19">
        <v>10</v>
      </c>
      <c r="K10" s="19">
        <v>11</v>
      </c>
      <c r="L10" s="22">
        <v>12</v>
      </c>
      <c r="M10" s="23">
        <v>13</v>
      </c>
      <c r="N10" s="24">
        <v>14</v>
      </c>
      <c r="O10" s="25">
        <v>15</v>
      </c>
    </row>
    <row r="11" spans="1:15" s="3" customFormat="1" ht="13.5" customHeight="1">
      <c r="A11" s="26" t="s">
        <v>12</v>
      </c>
      <c r="B11" s="27">
        <v>8.8010000000000002</v>
      </c>
      <c r="C11" s="27">
        <v>2.87</v>
      </c>
      <c r="D11" s="27">
        <v>0.151</v>
      </c>
      <c r="E11" s="27">
        <v>0.33500000000000002</v>
      </c>
      <c r="F11" s="27">
        <v>5.0039999999999996</v>
      </c>
      <c r="G11" s="27">
        <v>3.7999999999999999E-2</v>
      </c>
      <c r="H11" s="28">
        <v>17.199000000000002</v>
      </c>
      <c r="I11" s="29">
        <v>8.48</v>
      </c>
      <c r="J11" s="27">
        <v>0.77900000000000003</v>
      </c>
      <c r="K11" s="27">
        <v>1.4019999999999999</v>
      </c>
      <c r="L11" s="28">
        <v>10.661</v>
      </c>
      <c r="M11" s="30">
        <v>27.86</v>
      </c>
      <c r="N11" s="31">
        <f>H11/M11*100</f>
        <v>61.733668341708551</v>
      </c>
      <c r="O11" s="32">
        <f>(M11/26.89-1)*100</f>
        <v>3.6072889550018639</v>
      </c>
    </row>
    <row r="12" spans="1:15" s="3" customFormat="1" ht="13.5" customHeight="1">
      <c r="A12" s="33" t="s">
        <v>13</v>
      </c>
      <c r="B12" s="34">
        <v>9.2100000000000009</v>
      </c>
      <c r="C12" s="34">
        <v>2.98</v>
      </c>
      <c r="D12" s="34">
        <v>0.15</v>
      </c>
      <c r="E12" s="34">
        <v>0.49</v>
      </c>
      <c r="F12" s="34">
        <v>5.34</v>
      </c>
      <c r="G12" s="34">
        <v>7.0000000000000007E-2</v>
      </c>
      <c r="H12" s="35">
        <v>18.23</v>
      </c>
      <c r="I12" s="36">
        <v>7.96</v>
      </c>
      <c r="J12" s="34">
        <v>0.91</v>
      </c>
      <c r="K12" s="34">
        <v>0.94</v>
      </c>
      <c r="L12" s="35">
        <v>9.8000000000000007</v>
      </c>
      <c r="M12" s="37">
        <v>28.04</v>
      </c>
      <c r="N12" s="38">
        <f t="shared" ref="N12:N24" si="0">H12/M12*100</f>
        <v>65.014265335235379</v>
      </c>
      <c r="O12" s="39">
        <f>(M12/M11-1)*100</f>
        <v>0.64608758076094563</v>
      </c>
    </row>
    <row r="13" spans="1:15" s="3" customFormat="1" ht="13.5" customHeight="1">
      <c r="A13" s="33" t="s">
        <v>14</v>
      </c>
      <c r="B13" s="27">
        <v>10.51</v>
      </c>
      <c r="C13" s="27">
        <v>2.94</v>
      </c>
      <c r="D13" s="27">
        <v>0.12</v>
      </c>
      <c r="E13" s="27">
        <v>0.65</v>
      </c>
      <c r="F13" s="27">
        <v>5.41</v>
      </c>
      <c r="G13" s="27">
        <v>0.14000000000000001</v>
      </c>
      <c r="H13" s="28">
        <v>19.77</v>
      </c>
      <c r="I13" s="29">
        <v>7.96</v>
      </c>
      <c r="J13" s="27">
        <v>1.03</v>
      </c>
      <c r="K13" s="27">
        <v>1.22</v>
      </c>
      <c r="L13" s="28">
        <v>10.199999999999999</v>
      </c>
      <c r="M13" s="30">
        <v>29.96</v>
      </c>
      <c r="N13" s="31">
        <f t="shared" si="0"/>
        <v>65.987983978638169</v>
      </c>
      <c r="O13" s="32">
        <f t="shared" ref="O13:O24" si="1">(M13/M12-1)*100</f>
        <v>6.8473609129814594</v>
      </c>
    </row>
    <row r="14" spans="1:15" s="3" customFormat="1" ht="13.5" customHeight="1">
      <c r="A14" s="33" t="s">
        <v>15</v>
      </c>
      <c r="B14" s="34">
        <v>11.48</v>
      </c>
      <c r="C14" s="34">
        <v>3.1</v>
      </c>
      <c r="D14" s="34">
        <v>0.14000000000000001</v>
      </c>
      <c r="E14" s="34">
        <v>0.09</v>
      </c>
      <c r="F14" s="34">
        <v>4.87</v>
      </c>
      <c r="G14" s="34">
        <v>1.26</v>
      </c>
      <c r="H14" s="35">
        <v>20.94</v>
      </c>
      <c r="I14" s="36">
        <v>7.89</v>
      </c>
      <c r="J14" s="34">
        <v>1.1299999999999999</v>
      </c>
      <c r="K14" s="34">
        <v>0.95</v>
      </c>
      <c r="L14" s="35">
        <v>9.9700000000000006</v>
      </c>
      <c r="M14" s="37">
        <v>30.91</v>
      </c>
      <c r="N14" s="38">
        <f t="shared" si="0"/>
        <v>67.74506632157879</v>
      </c>
      <c r="O14" s="39">
        <f t="shared" si="1"/>
        <v>3.1708945260347177</v>
      </c>
    </row>
    <row r="15" spans="1:15" s="3" customFormat="1" ht="13.5" customHeight="1">
      <c r="A15" s="33" t="s">
        <v>16</v>
      </c>
      <c r="B15" s="27">
        <v>12.1</v>
      </c>
      <c r="C15" s="27">
        <v>3.57</v>
      </c>
      <c r="D15" s="27">
        <v>0.14000000000000001</v>
      </c>
      <c r="E15" s="27">
        <v>0.34</v>
      </c>
      <c r="F15" s="27">
        <v>4.9400000000000004</v>
      </c>
      <c r="G15" s="27">
        <v>0.23</v>
      </c>
      <c r="H15" s="28">
        <v>21.33</v>
      </c>
      <c r="I15" s="29">
        <v>8.17</v>
      </c>
      <c r="J15" s="27">
        <v>1.24</v>
      </c>
      <c r="K15" s="27">
        <v>0.04</v>
      </c>
      <c r="L15" s="28">
        <v>9.4499999999999993</v>
      </c>
      <c r="M15" s="30">
        <v>30.78</v>
      </c>
      <c r="N15" s="31">
        <f t="shared" si="0"/>
        <v>69.298245614035082</v>
      </c>
      <c r="O15" s="32">
        <f t="shared" si="1"/>
        <v>-0.42057586541571768</v>
      </c>
    </row>
    <row r="16" spans="1:15" s="3" customFormat="1" ht="13.5" customHeight="1">
      <c r="A16" s="26" t="s">
        <v>17</v>
      </c>
      <c r="B16" s="34">
        <v>11.878</v>
      </c>
      <c r="C16" s="34">
        <v>3.78</v>
      </c>
      <c r="D16" s="34">
        <v>0.151</v>
      </c>
      <c r="E16" s="34">
        <v>7.4999999999999997E-2</v>
      </c>
      <c r="F16" s="34">
        <v>5.048</v>
      </c>
      <c r="G16" s="34">
        <v>1.1200000000000001</v>
      </c>
      <c r="H16" s="35">
        <v>22.052</v>
      </c>
      <c r="I16" s="36">
        <v>7.7619999999999996</v>
      </c>
      <c r="J16" s="34">
        <v>1.175</v>
      </c>
      <c r="K16" s="34">
        <v>3.5999999999999997E-2</v>
      </c>
      <c r="L16" s="35">
        <v>8.9730000000000008</v>
      </c>
      <c r="M16" s="34">
        <v>31.024999999999999</v>
      </c>
      <c r="N16" s="38">
        <f t="shared" si="0"/>
        <v>71.078162771958091</v>
      </c>
      <c r="O16" s="39">
        <f t="shared" si="1"/>
        <v>0.79597141000649074</v>
      </c>
    </row>
    <row r="17" spans="1:15" s="4" customFormat="1" ht="13.5" customHeight="1">
      <c r="A17" s="26" t="s">
        <v>18</v>
      </c>
      <c r="B17" s="27">
        <v>11.962999999999999</v>
      </c>
      <c r="C17" s="27">
        <v>3.2050000000000001</v>
      </c>
      <c r="D17" s="27">
        <v>0.17</v>
      </c>
      <c r="E17" s="27">
        <v>0.443</v>
      </c>
      <c r="F17" s="27">
        <v>5.0339999999999998</v>
      </c>
      <c r="G17" s="27">
        <v>0.04</v>
      </c>
      <c r="H17" s="28">
        <v>20.855</v>
      </c>
      <c r="I17" s="29">
        <v>8.4969999999999999</v>
      </c>
      <c r="J17" s="27">
        <v>1.377</v>
      </c>
      <c r="K17" s="27">
        <v>0.63900000000000001</v>
      </c>
      <c r="L17" s="28">
        <v>10.513</v>
      </c>
      <c r="M17" s="27">
        <v>31.367999999999999</v>
      </c>
      <c r="N17" s="31">
        <f t="shared" si="0"/>
        <v>66.484952818158632</v>
      </c>
      <c r="O17" s="32">
        <f t="shared" si="1"/>
        <v>1.105560032232078</v>
      </c>
    </row>
    <row r="18" spans="1:15" s="3" customFormat="1" ht="13.5" customHeight="1">
      <c r="A18" s="26" t="s">
        <v>19</v>
      </c>
      <c r="B18" s="34">
        <v>12.037000000000001</v>
      </c>
      <c r="C18" s="34">
        <v>3.3239999999999998</v>
      </c>
      <c r="D18" s="34">
        <v>0.16</v>
      </c>
      <c r="E18" s="34">
        <v>3.9E-2</v>
      </c>
      <c r="F18" s="34">
        <v>1.8</v>
      </c>
      <c r="G18" s="34">
        <v>1.32</v>
      </c>
      <c r="H18" s="35">
        <v>18.690000000000001</v>
      </c>
      <c r="I18" s="36">
        <v>9.8219999999999992</v>
      </c>
      <c r="J18" s="34">
        <v>1.4319999999999999</v>
      </c>
      <c r="K18" s="34">
        <v>0.63800000000000001</v>
      </c>
      <c r="L18" s="35">
        <v>11.891999999999999</v>
      </c>
      <c r="M18" s="34">
        <v>30.58</v>
      </c>
      <c r="N18" s="38">
        <f t="shared" si="0"/>
        <v>61.118378024852845</v>
      </c>
      <c r="O18" s="39">
        <f t="shared" si="1"/>
        <v>-2.5121142565671994</v>
      </c>
    </row>
    <row r="19" spans="1:15" s="3" customFormat="1" ht="13.5" customHeight="1">
      <c r="A19" s="26" t="s">
        <v>28</v>
      </c>
      <c r="B19" s="27">
        <v>12.603</v>
      </c>
      <c r="C19" s="27">
        <v>5.9119999999999999</v>
      </c>
      <c r="D19" s="27">
        <v>0.154</v>
      </c>
      <c r="E19" s="27">
        <v>0.10199999999999999</v>
      </c>
      <c r="F19" s="27">
        <v>1.885</v>
      </c>
      <c r="G19" s="27">
        <v>1.5349999999999999</v>
      </c>
      <c r="H19" s="28">
        <v>22.190999999999999</v>
      </c>
      <c r="I19" s="29">
        <v>9.0820000000000007</v>
      </c>
      <c r="J19" s="27">
        <v>1.105</v>
      </c>
      <c r="K19" s="27">
        <v>0.61</v>
      </c>
      <c r="L19" s="28">
        <v>10.8</v>
      </c>
      <c r="M19" s="27">
        <v>32.99</v>
      </c>
      <c r="N19" s="31">
        <f t="shared" si="0"/>
        <v>67.265838132767499</v>
      </c>
      <c r="O19" s="32">
        <f t="shared" si="1"/>
        <v>7.8809679529104004</v>
      </c>
    </row>
    <row r="20" spans="1:15" s="3" customFormat="1" ht="13.5" customHeight="1">
      <c r="A20" s="26" t="s">
        <v>29</v>
      </c>
      <c r="B20" s="34">
        <v>21.37</v>
      </c>
      <c r="C20" s="34">
        <v>2.3199999999999998</v>
      </c>
      <c r="D20" s="34">
        <v>0.17</v>
      </c>
      <c r="E20" s="34">
        <v>0.25</v>
      </c>
      <c r="F20" s="34">
        <v>5.43</v>
      </c>
      <c r="G20" s="34">
        <v>1.84</v>
      </c>
      <c r="H20" s="35">
        <v>31.37</v>
      </c>
      <c r="I20" s="36">
        <v>13.17</v>
      </c>
      <c r="J20" s="34">
        <v>1.26</v>
      </c>
      <c r="K20" s="34">
        <v>0.7</v>
      </c>
      <c r="L20" s="35">
        <v>15.14</v>
      </c>
      <c r="M20" s="34">
        <v>46.51</v>
      </c>
      <c r="N20" s="38">
        <f t="shared" si="0"/>
        <v>67.447860675123636</v>
      </c>
      <c r="O20" s="39">
        <f t="shared" si="1"/>
        <v>40.982115792664416</v>
      </c>
    </row>
    <row r="21" spans="1:15" s="3" customFormat="1" ht="13.5" customHeight="1">
      <c r="A21" s="40" t="s">
        <v>30</v>
      </c>
      <c r="B21" s="41">
        <v>25.79</v>
      </c>
      <c r="C21" s="42">
        <v>0.9</v>
      </c>
      <c r="D21" s="41">
        <v>0.19</v>
      </c>
      <c r="E21" s="41">
        <v>2.52</v>
      </c>
      <c r="F21" s="41">
        <v>6.78</v>
      </c>
      <c r="G21" s="41">
        <v>0.77</v>
      </c>
      <c r="H21" s="43">
        <v>36.950000000000003</v>
      </c>
      <c r="I21" s="29">
        <v>11.46</v>
      </c>
      <c r="J21" s="27">
        <v>1.31</v>
      </c>
      <c r="K21" s="27">
        <v>1.53</v>
      </c>
      <c r="L21" s="28">
        <v>14.3</v>
      </c>
      <c r="M21" s="27">
        <v>51.26</v>
      </c>
      <c r="N21" s="31">
        <f t="shared" si="0"/>
        <v>72.083495903238401</v>
      </c>
      <c r="O21" s="32">
        <f t="shared" si="1"/>
        <v>10.212857450010748</v>
      </c>
    </row>
    <row r="22" spans="1:15" s="3" customFormat="1" ht="13.5" customHeight="1">
      <c r="A22" s="40" t="s">
        <v>33</v>
      </c>
      <c r="B22" s="44">
        <v>20.77</v>
      </c>
      <c r="C22" s="44">
        <v>1.69</v>
      </c>
      <c r="D22" s="44">
        <v>0.18</v>
      </c>
      <c r="E22" s="44">
        <v>3.19</v>
      </c>
      <c r="F22" s="44">
        <v>6.37</v>
      </c>
      <c r="G22" s="44">
        <v>1.85</v>
      </c>
      <c r="H22" s="45">
        <v>34.04</v>
      </c>
      <c r="I22" s="36">
        <v>11.33</v>
      </c>
      <c r="J22" s="34">
        <v>1.41</v>
      </c>
      <c r="K22" s="34">
        <v>0.23</v>
      </c>
      <c r="L22" s="35">
        <v>12.97</v>
      </c>
      <c r="M22" s="34">
        <v>47.01</v>
      </c>
      <c r="N22" s="38">
        <f t="shared" si="0"/>
        <v>72.410125505211653</v>
      </c>
      <c r="O22" s="39">
        <f t="shared" si="1"/>
        <v>-8.2910651580179522</v>
      </c>
    </row>
    <row r="23" spans="1:15" s="3" customFormat="1" ht="13.5" customHeight="1">
      <c r="A23" s="40" t="s">
        <v>37</v>
      </c>
      <c r="B23" s="41">
        <v>14.48</v>
      </c>
      <c r="C23" s="41">
        <v>1.06</v>
      </c>
      <c r="D23" s="41">
        <v>0.18</v>
      </c>
      <c r="E23" s="42">
        <v>2.75</v>
      </c>
      <c r="F23" s="41">
        <v>6.19</v>
      </c>
      <c r="G23" s="41">
        <v>0.68</v>
      </c>
      <c r="H23" s="41">
        <v>25.35</v>
      </c>
      <c r="I23" s="29">
        <v>11.5</v>
      </c>
      <c r="J23" s="27">
        <v>1.07</v>
      </c>
      <c r="K23" s="27">
        <v>1.3</v>
      </c>
      <c r="L23" s="27">
        <v>13.87</v>
      </c>
      <c r="M23" s="29">
        <v>39.22</v>
      </c>
      <c r="N23" s="31">
        <f t="shared" si="0"/>
        <v>64.635390107088227</v>
      </c>
      <c r="O23" s="32">
        <f t="shared" si="1"/>
        <v>-16.570942352690921</v>
      </c>
    </row>
    <row r="24" spans="1:15" s="3" customFormat="1" ht="13.5" customHeight="1">
      <c r="A24" s="46" t="s">
        <v>36</v>
      </c>
      <c r="B24" s="47">
        <v>10.53</v>
      </c>
      <c r="C24" s="47">
        <v>1.08</v>
      </c>
      <c r="D24" s="48">
        <v>0.2</v>
      </c>
      <c r="E24" s="48">
        <v>2.92</v>
      </c>
      <c r="F24" s="47">
        <v>4.74</v>
      </c>
      <c r="G24" s="47">
        <v>0.71</v>
      </c>
      <c r="H24" s="47">
        <v>20.18</v>
      </c>
      <c r="I24" s="49">
        <v>11.06</v>
      </c>
      <c r="J24" s="50">
        <v>1.4</v>
      </c>
      <c r="K24" s="50">
        <v>1.33</v>
      </c>
      <c r="L24" s="50">
        <v>13.78</v>
      </c>
      <c r="M24" s="49">
        <v>33.96</v>
      </c>
      <c r="N24" s="51">
        <f t="shared" si="0"/>
        <v>59.422850412249709</v>
      </c>
      <c r="O24" s="52">
        <f t="shared" si="1"/>
        <v>-13.411524732279446</v>
      </c>
    </row>
    <row r="25" spans="1:15" ht="12" customHeight="1">
      <c r="A25" s="53"/>
      <c r="B25" s="54"/>
      <c r="C25" s="55"/>
      <c r="D25" s="55"/>
      <c r="E25" s="55"/>
      <c r="F25" s="55"/>
      <c r="G25" s="55"/>
      <c r="H25" s="54"/>
      <c r="I25" s="54"/>
      <c r="J25" s="54"/>
      <c r="K25" s="54"/>
      <c r="L25" s="54"/>
      <c r="M25" s="54"/>
      <c r="N25" s="54"/>
      <c r="O25" s="56"/>
    </row>
    <row r="26" spans="1:15" ht="12" customHeight="1">
      <c r="A26" s="53"/>
      <c r="B26" s="57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</row>
    <row r="27" spans="1:15" ht="12" customHeight="1">
      <c r="A27" s="53"/>
      <c r="B27" s="59" t="s">
        <v>26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6"/>
    </row>
    <row r="28" spans="1:15" ht="12" customHeight="1">
      <c r="A28" s="53"/>
      <c r="B28" s="60" t="s">
        <v>31</v>
      </c>
      <c r="C28" s="60"/>
      <c r="D28" s="60"/>
      <c r="E28" s="60"/>
      <c r="F28" s="60"/>
      <c r="G28" s="60"/>
      <c r="H28" s="54"/>
      <c r="I28" s="54"/>
      <c r="J28" s="54"/>
      <c r="K28" s="54"/>
      <c r="L28" s="54"/>
      <c r="M28" s="54"/>
      <c r="N28" s="54"/>
      <c r="O28" s="56"/>
    </row>
    <row r="29" spans="1:15" ht="12" customHeight="1">
      <c r="A29" s="53"/>
      <c r="B29" s="61"/>
      <c r="C29" s="61"/>
      <c r="D29" s="61"/>
      <c r="E29" s="61"/>
      <c r="F29" s="61"/>
      <c r="G29" s="61"/>
      <c r="H29" s="61"/>
      <c r="I29" s="54"/>
      <c r="J29" s="54"/>
      <c r="K29" s="54"/>
      <c r="L29" s="54"/>
      <c r="M29" s="54"/>
      <c r="N29" s="54"/>
      <c r="O29" s="56"/>
    </row>
    <row r="30" spans="1:15" ht="12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6"/>
    </row>
    <row r="31" spans="1:15" ht="12" customHeight="1" thickBot="1">
      <c r="A31" s="62"/>
      <c r="B31" s="63" t="s">
        <v>27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/>
    </row>
  </sheetData>
  <mergeCells count="11">
    <mergeCell ref="A7:A9"/>
    <mergeCell ref="B2:O2"/>
    <mergeCell ref="B4:O4"/>
    <mergeCell ref="I7:L7"/>
    <mergeCell ref="M7:M9"/>
    <mergeCell ref="N7:N9"/>
    <mergeCell ref="O7:O9"/>
    <mergeCell ref="I8:L8"/>
    <mergeCell ref="B7:H7"/>
    <mergeCell ref="B8:H8"/>
    <mergeCell ref="A6:O6"/>
  </mergeCells>
  <phoneticPr fontId="21" type="noConversion"/>
  <pageMargins left="0.74803149606299213" right="0.23622047244094491" top="0.78740157480314965" bottom="0.78740157480314965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table16.8</vt:lpstr>
      <vt:lpstr>table16.8!Print_Area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2015-11-30T08:33:52Z</cp:lastPrinted>
  <dcterms:created xsi:type="dcterms:W3CDTF">2011-01-17T09:16:43Z</dcterms:created>
  <dcterms:modified xsi:type="dcterms:W3CDTF">2017-02-25T06:22:45Z</dcterms:modified>
</cp:coreProperties>
</file>